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waydata.sharepoint.com/teams/IT/Shared Documents/WebMaster/Site Selection/ss/investor-watch/images/2020/"/>
    </mc:Choice>
  </mc:AlternateContent>
  <xr:revisionPtr revIDLastSave="0" documentId="8_{EDE9809A-C1C8-4D78-B30D-9498C08B7212}" xr6:coauthVersionLast="45" xr6:coauthVersionMax="45" xr10:uidLastSave="{00000000-0000-0000-0000-000000000000}"/>
  <bookViews>
    <workbookView xWindow="4560" yWindow="3000" windowWidth="18900" windowHeight="11055" xr2:uid="{E9EA56C0-6BD6-C543-AA17-C09DB94755D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8" i="1"/>
  <c r="D2" i="1" l="1"/>
  <c r="B28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I28" i="1" l="1"/>
  <c r="G28" i="1"/>
  <c r="D28" i="1"/>
</calcChain>
</file>

<file path=xl/sharedStrings.xml><?xml version="1.0" encoding="utf-8"?>
<sst xmlns="http://schemas.openxmlformats.org/spreadsheetml/2006/main" count="63" uniqueCount="62">
  <si>
    <t>State</t>
  </si>
  <si>
    <t>2019 State Population</t>
  </si>
  <si>
    <r>
      <t># of Nursing Facilities</t>
    </r>
    <r>
      <rPr>
        <b/>
        <vertAlign val="superscript"/>
        <sz val="11"/>
        <color theme="1"/>
        <rFont val="Arial Narrow"/>
        <family val="2"/>
      </rPr>
      <t>1</t>
    </r>
  </si>
  <si>
    <t>Nursing Facilities Per 100K</t>
  </si>
  <si>
    <r>
      <t># of Nursing Home Residents</t>
    </r>
    <r>
      <rPr>
        <b/>
        <vertAlign val="superscript"/>
        <sz val="11"/>
        <color theme="1"/>
        <rFont val="Arial Narrow"/>
        <family val="2"/>
      </rPr>
      <t>1</t>
    </r>
  </si>
  <si>
    <t># of Residents per Facility</t>
  </si>
  <si>
    <t>Nursing Home Residents Per 100K</t>
  </si>
  <si>
    <r>
      <t># of Nursing Home Staff</t>
    </r>
    <r>
      <rPr>
        <b/>
        <vertAlign val="superscript"/>
        <sz val="11"/>
        <color theme="1"/>
        <rFont val="Arial Narrow"/>
        <family val="2"/>
      </rPr>
      <t>2</t>
    </r>
  </si>
  <si>
    <t>Nursing Home Staff Per 100K</t>
  </si>
  <si>
    <t>NATIONWIDE</t>
  </si>
  <si>
    <t>AK</t>
  </si>
  <si>
    <t>N/A</t>
  </si>
  <si>
    <t>AL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</si>
  <si>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</si>
  <si>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</si>
  <si>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</si>
  <si>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</si>
  <si>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</si>
  <si>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</si>
  <si>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</si>
  <si>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</si>
  <si>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</si>
  <si>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</si>
  <si>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</si>
  <si>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</si>
  <si>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</si>
  <si>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</si>
  <si>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</si>
  <si>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</si>
  <si>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</si>
  <si>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</si>
  <si>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</si>
  <si>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</si>
  <si>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</si>
  <si>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</si>
  <si>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</si>
  <si>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</si>
  <si>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</si>
  <si>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</si>
  <si>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</si>
  <si>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</si>
  <si>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</si>
  <si>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</si>
  <si>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</si>
  <si>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</si>
  <si>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</si>
  <si>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</si>
  <si>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</si>
  <si>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</si>
  <si>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</si>
  <si>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</si>
  <si>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</si>
  <si>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</si>
  <si>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</si>
  <si>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</si>
  <si>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</si>
  <si>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</si>
  <si>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</si>
  <si>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</si>
  <si>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</si>
  <si>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</si>
  <si>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Residents Per Staff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</si>
</sst>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3" fontId="2" fillId="0" borderId="0" xfId="0" applyNumberFormat="1" applyFont="1"/>
    <xf numFmtId="6" fontId="1" fillId="0" borderId="0" xfId="0" applyNumberFormat="1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2" fontId="2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355E-53C8-154B-8A6F-F16C7AF8CDC5}">
  <dimension ref="A1:L52"/>
  <sheetViews>
    <sheetView tabSelected="1" topLeftCell="H1" workbookViewId="0">
      <selection activeCell="J6" sqref="J6"/>
    </sheetView>
  </sheetViews>
  <sheetFormatPr defaultColWidth="10.625" defaultRowHeight="15.75" x14ac:dyDescent="0.25"/>
  <cols>
    <col min="2" max="2" width="19.625" customWidth="1"/>
    <col min="3" max="3" width="20.875" customWidth="1"/>
    <col min="4" max="4" width="33.875" style="10" customWidth="1"/>
    <col min="5" max="5" width="25.875" customWidth="1"/>
    <col min="6" max="6" width="25.875" style="10" customWidth="1"/>
    <col min="7" max="7" width="29.125" customWidth="1"/>
    <col min="8" max="8" width="37.5" customWidth="1"/>
    <col min="9" max="10" width="29.375" customWidth="1"/>
    <col min="11" max="11" width="17.375" customWidth="1"/>
    <col min="12" max="12" width="29" customWidth="1"/>
  </cols>
  <sheetData>
    <row r="1" spans="1:12" ht="18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7" t="s">
        <v>61</v>
      </c>
      <c r="K1" s="7"/>
      <c r="L1" s="7"/>
    </row>
    <row r="2" spans="1:12" x14ac:dyDescent="0.25">
      <c r="A2" s="1" t="s">
        <v>10</v>
      </c>
      <c r="B2" s="2">
        <v>755517</v>
      </c>
      <c r="C2" s="5">
        <v>19</v>
      </c>
      <c r="D2" s="9">
        <f>C2/($B2/100000)</f>
        <v>2.5148342128635091</v>
      </c>
      <c r="E2" s="5">
        <v>682</v>
      </c>
      <c r="F2" s="9">
        <f t="shared" ref="F2:F33" si="0">E2/C2</f>
        <v>35.89473684210526</v>
      </c>
      <c r="G2" s="9">
        <f t="shared" ref="G2:G33" si="1">E2/($B2/100000)</f>
        <v>90.269312272258588</v>
      </c>
      <c r="H2" s="5" t="s">
        <v>11</v>
      </c>
      <c r="I2" s="5" t="s">
        <v>11</v>
      </c>
      <c r="J2" s="5"/>
      <c r="K2" s="1"/>
      <c r="L2" s="1"/>
    </row>
    <row r="3" spans="1:12" x14ac:dyDescent="0.25">
      <c r="A3" s="1" t="s">
        <v>12</v>
      </c>
      <c r="B3" s="2">
        <v>5002985</v>
      </c>
      <c r="C3" s="5">
        <v>228</v>
      </c>
      <c r="D3" s="9">
        <f t="shared" ref="D3:D27" si="2">C3/(B3/100000)</f>
        <v>4.557279304255359</v>
      </c>
      <c r="E3" s="3">
        <v>22962</v>
      </c>
      <c r="F3" s="9">
        <f t="shared" si="0"/>
        <v>100.71052631578948</v>
      </c>
      <c r="G3" s="9">
        <f t="shared" si="1"/>
        <v>458.96599729961213</v>
      </c>
      <c r="H3" s="3">
        <v>27350</v>
      </c>
      <c r="I3" s="9">
        <f t="shared" ref="I3:I34" si="3">H3/($B3/100000)</f>
        <v>546.6736358394038</v>
      </c>
      <c r="J3" s="5">
        <v>0.84</v>
      </c>
      <c r="K3" s="6"/>
      <c r="L3" s="4"/>
    </row>
    <row r="4" spans="1:12" x14ac:dyDescent="0.25">
      <c r="A4" s="1" t="s">
        <v>13</v>
      </c>
      <c r="B4" s="2">
        <v>3086841</v>
      </c>
      <c r="C4" s="5">
        <v>226</v>
      </c>
      <c r="D4" s="9">
        <f t="shared" si="2"/>
        <v>7.3214007459405908</v>
      </c>
      <c r="E4" s="3">
        <v>17465</v>
      </c>
      <c r="F4" s="9">
        <f t="shared" si="0"/>
        <v>77.278761061946909</v>
      </c>
      <c r="G4" s="9">
        <f t="shared" si="1"/>
        <v>565.7887788843027</v>
      </c>
      <c r="H4" s="3">
        <v>22380</v>
      </c>
      <c r="I4" s="9">
        <f t="shared" si="3"/>
        <v>725.01304731924961</v>
      </c>
      <c r="J4" s="5">
        <v>0.78</v>
      </c>
      <c r="K4" s="6"/>
      <c r="L4" s="4"/>
    </row>
    <row r="5" spans="1:12" x14ac:dyDescent="0.25">
      <c r="A5" s="1" t="s">
        <v>14</v>
      </c>
      <c r="B5" s="2">
        <v>7234773</v>
      </c>
      <c r="C5" s="5">
        <v>146</v>
      </c>
      <c r="D5" s="9">
        <f t="shared" si="2"/>
        <v>2.018031526351967</v>
      </c>
      <c r="E5" s="3">
        <v>11965</v>
      </c>
      <c r="F5" s="9">
        <f t="shared" si="0"/>
        <v>81.952054794520549</v>
      </c>
      <c r="G5" s="9">
        <f t="shared" si="1"/>
        <v>165.38183022466634</v>
      </c>
      <c r="H5" s="3">
        <v>16180</v>
      </c>
      <c r="I5" s="9">
        <f t="shared" si="3"/>
        <v>223.6421239477728</v>
      </c>
      <c r="J5" s="5">
        <v>0.74</v>
      </c>
      <c r="K5" s="6"/>
      <c r="L5" s="4"/>
    </row>
    <row r="6" spans="1:12" x14ac:dyDescent="0.25">
      <c r="A6" s="1" t="s">
        <v>15</v>
      </c>
      <c r="B6" s="2">
        <v>39813541</v>
      </c>
      <c r="C6" s="3">
        <v>1193</v>
      </c>
      <c r="D6" s="9">
        <f t="shared" si="2"/>
        <v>2.9964679604861071</v>
      </c>
      <c r="E6" s="3">
        <v>103480</v>
      </c>
      <c r="F6" s="9">
        <f t="shared" si="0"/>
        <v>86.739312657166806</v>
      </c>
      <c r="G6" s="9">
        <f t="shared" si="1"/>
        <v>259.91157129178742</v>
      </c>
      <c r="H6" s="3">
        <v>139060</v>
      </c>
      <c r="I6" s="9">
        <f t="shared" si="3"/>
        <v>349.27815137066057</v>
      </c>
      <c r="J6" s="5">
        <v>0.74</v>
      </c>
      <c r="K6" s="6"/>
      <c r="L6" s="4"/>
    </row>
    <row r="7" spans="1:12" x14ac:dyDescent="0.25">
      <c r="A7" s="1" t="s">
        <v>16</v>
      </c>
      <c r="B7" s="2">
        <v>5793770</v>
      </c>
      <c r="C7" s="5">
        <v>227</v>
      </c>
      <c r="D7" s="9">
        <f t="shared" si="2"/>
        <v>3.9180015775565824</v>
      </c>
      <c r="E7" s="3">
        <v>16796</v>
      </c>
      <c r="F7" s="9">
        <f t="shared" si="0"/>
        <v>73.991189427312776</v>
      </c>
      <c r="G7" s="9">
        <f t="shared" si="1"/>
        <v>289.89759690149936</v>
      </c>
      <c r="H7" s="3">
        <v>20330</v>
      </c>
      <c r="I7" s="9">
        <f t="shared" si="3"/>
        <v>350.89415009570627</v>
      </c>
      <c r="J7" s="5">
        <v>0.83</v>
      </c>
      <c r="K7" s="6"/>
      <c r="L7" s="4"/>
    </row>
    <row r="8" spans="1:12" x14ac:dyDescent="0.25">
      <c r="A8" s="1" t="s">
        <v>17</v>
      </c>
      <c r="B8" s="2">
        <v>3632883</v>
      </c>
      <c r="C8" s="5">
        <v>215</v>
      </c>
      <c r="D8" s="9">
        <f t="shared" si="2"/>
        <v>5.91816471931521</v>
      </c>
      <c r="E8" s="3">
        <v>22156</v>
      </c>
      <c r="F8" s="9">
        <f t="shared" si="0"/>
        <v>103.05116279069767</v>
      </c>
      <c r="G8" s="9">
        <f t="shared" si="1"/>
        <v>609.87375591231535</v>
      </c>
      <c r="H8" s="3">
        <v>32550</v>
      </c>
      <c r="I8" s="9">
        <f t="shared" si="3"/>
        <v>895.98261215679111</v>
      </c>
      <c r="J8" s="5">
        <v>0.68</v>
      </c>
      <c r="K8" s="6"/>
      <c r="L8" s="4"/>
    </row>
    <row r="9" spans="1:12" x14ac:dyDescent="0.25">
      <c r="A9" s="1" t="s">
        <v>18</v>
      </c>
      <c r="B9" s="2">
        <v>999941</v>
      </c>
      <c r="C9" s="5">
        <v>46</v>
      </c>
      <c r="D9" s="9">
        <f t="shared" si="2"/>
        <v>4.6002714160135447</v>
      </c>
      <c r="E9" s="3">
        <v>4175</v>
      </c>
      <c r="F9" s="9">
        <f t="shared" si="0"/>
        <v>90.760869565217391</v>
      </c>
      <c r="G9" s="9">
        <f t="shared" si="1"/>
        <v>417.52463395340328</v>
      </c>
      <c r="H9" s="3">
        <v>4760</v>
      </c>
      <c r="I9" s="9">
        <f t="shared" si="3"/>
        <v>476.02808565705379</v>
      </c>
      <c r="J9" s="5">
        <v>0.88</v>
      </c>
      <c r="K9" s="6"/>
      <c r="L9" s="4"/>
    </row>
    <row r="10" spans="1:12" x14ac:dyDescent="0.25">
      <c r="A10" s="1" t="s">
        <v>19</v>
      </c>
      <c r="B10" s="2">
        <v>21239528</v>
      </c>
      <c r="C10" s="5">
        <v>701</v>
      </c>
      <c r="D10" s="9">
        <f t="shared" si="2"/>
        <v>3.3004499911674117</v>
      </c>
      <c r="E10" s="3">
        <v>73312</v>
      </c>
      <c r="F10" s="9">
        <f t="shared" si="0"/>
        <v>104.58202567760343</v>
      </c>
      <c r="G10" s="9">
        <f t="shared" si="1"/>
        <v>345.16774572391625</v>
      </c>
      <c r="H10" s="3">
        <v>95390</v>
      </c>
      <c r="I10" s="9">
        <f t="shared" si="3"/>
        <v>449.11544173674667</v>
      </c>
      <c r="J10" s="5">
        <v>0.77</v>
      </c>
      <c r="K10" s="6"/>
      <c r="L10" s="4"/>
    </row>
    <row r="11" spans="1:12" x14ac:dyDescent="0.25">
      <c r="A11" s="1" t="s">
        <v>20</v>
      </c>
      <c r="B11" s="2">
        <v>10655025</v>
      </c>
      <c r="C11" s="5">
        <v>358</v>
      </c>
      <c r="D11" s="9">
        <f t="shared" si="2"/>
        <v>3.3599170344508811</v>
      </c>
      <c r="E11" s="3">
        <v>33387</v>
      </c>
      <c r="F11" s="9">
        <f t="shared" si="0"/>
        <v>93.259776536312856</v>
      </c>
      <c r="G11" s="9">
        <f t="shared" si="1"/>
        <v>313.3451118134401</v>
      </c>
      <c r="H11" s="3">
        <v>33720</v>
      </c>
      <c r="I11" s="9">
        <f t="shared" si="3"/>
        <v>316.4703977700662</v>
      </c>
      <c r="J11" s="5">
        <v>0.99</v>
      </c>
      <c r="K11" s="6"/>
      <c r="L11" s="4"/>
    </row>
    <row r="12" spans="1:12" x14ac:dyDescent="0.25">
      <c r="A12" s="1" t="s">
        <v>21</v>
      </c>
      <c r="B12" s="2">
        <v>1449919</v>
      </c>
      <c r="C12" s="5">
        <v>44</v>
      </c>
      <c r="D12" s="9">
        <f t="shared" si="2"/>
        <v>3.0346522805756733</v>
      </c>
      <c r="E12" s="3">
        <v>3647</v>
      </c>
      <c r="F12" s="9">
        <f t="shared" si="0"/>
        <v>82.88636363636364</v>
      </c>
      <c r="G12" s="9">
        <f t="shared" si="1"/>
        <v>251.53129243771548</v>
      </c>
      <c r="H12" s="3">
        <v>4550</v>
      </c>
      <c r="I12" s="9">
        <f t="shared" si="3"/>
        <v>313.81063355952989</v>
      </c>
      <c r="J12" s="5">
        <v>0.8</v>
      </c>
      <c r="K12" s="6"/>
      <c r="L12" s="4"/>
    </row>
    <row r="13" spans="1:12" x14ac:dyDescent="0.25">
      <c r="A13" s="1" t="s">
        <v>22</v>
      </c>
      <c r="B13" s="2">
        <v>3236212</v>
      </c>
      <c r="C13" s="5">
        <v>434</v>
      </c>
      <c r="D13" s="9">
        <f t="shared" si="2"/>
        <v>13.410740705491483</v>
      </c>
      <c r="E13" s="3">
        <v>23170</v>
      </c>
      <c r="F13" s="9">
        <f t="shared" si="0"/>
        <v>53.387096774193552</v>
      </c>
      <c r="G13" s="9">
        <f t="shared" si="1"/>
        <v>715.96051185769045</v>
      </c>
      <c r="H13" s="3">
        <v>28440</v>
      </c>
      <c r="I13" s="9">
        <f t="shared" si="3"/>
        <v>878.80522042437281</v>
      </c>
      <c r="J13" s="5">
        <v>0.81</v>
      </c>
      <c r="K13" s="6"/>
      <c r="L13" s="4"/>
    </row>
    <row r="14" spans="1:12" x14ac:dyDescent="0.25">
      <c r="A14" s="1" t="s">
        <v>23</v>
      </c>
      <c r="B14" s="2">
        <v>1806180</v>
      </c>
      <c r="C14" s="5">
        <v>82</v>
      </c>
      <c r="D14" s="9">
        <f t="shared" si="2"/>
        <v>4.5399683309526182</v>
      </c>
      <c r="E14" s="3">
        <v>4178</v>
      </c>
      <c r="F14" s="9">
        <f t="shared" si="0"/>
        <v>50.951219512195124</v>
      </c>
      <c r="G14" s="9">
        <f t="shared" si="1"/>
        <v>231.31692300878095</v>
      </c>
      <c r="H14" s="3">
        <v>5260</v>
      </c>
      <c r="I14" s="9">
        <f t="shared" si="3"/>
        <v>291.22235879037527</v>
      </c>
      <c r="J14" s="5">
        <v>0.79</v>
      </c>
      <c r="K14" s="6"/>
      <c r="L14" s="4"/>
    </row>
    <row r="15" spans="1:12" x14ac:dyDescent="0.25">
      <c r="A15" s="1" t="s">
        <v>24</v>
      </c>
      <c r="B15" s="2">
        <v>12915181</v>
      </c>
      <c r="C15" s="5">
        <v>722</v>
      </c>
      <c r="D15" s="9">
        <f t="shared" si="2"/>
        <v>5.5903204144022443</v>
      </c>
      <c r="E15" s="3">
        <v>66081</v>
      </c>
      <c r="F15" s="9">
        <f t="shared" si="0"/>
        <v>91.52493074792244</v>
      </c>
      <c r="G15" s="9">
        <f t="shared" si="1"/>
        <v>511.65368878686246</v>
      </c>
      <c r="H15" s="3">
        <v>76860</v>
      </c>
      <c r="I15" s="9">
        <f t="shared" si="3"/>
        <v>595.11361087390094</v>
      </c>
      <c r="J15" s="5">
        <v>0.86</v>
      </c>
      <c r="K15" s="6"/>
      <c r="L15" s="4"/>
    </row>
    <row r="16" spans="1:12" x14ac:dyDescent="0.25">
      <c r="A16" s="1" t="s">
        <v>25</v>
      </c>
      <c r="B16" s="2">
        <v>6788130</v>
      </c>
      <c r="C16" s="5">
        <v>534</v>
      </c>
      <c r="D16" s="9">
        <f t="shared" si="2"/>
        <v>7.8666731485696362</v>
      </c>
      <c r="E16" s="3">
        <v>39004</v>
      </c>
      <c r="F16" s="9">
        <f t="shared" si="0"/>
        <v>73.041198501872657</v>
      </c>
      <c r="G16" s="9">
        <f t="shared" si="1"/>
        <v>574.59123499402642</v>
      </c>
      <c r="H16" s="3">
        <v>47770</v>
      </c>
      <c r="I16" s="9">
        <f t="shared" si="3"/>
        <v>703.72842005088296</v>
      </c>
      <c r="J16" s="5">
        <v>0.82</v>
      </c>
      <c r="K16" s="6"/>
      <c r="L16" s="4"/>
    </row>
    <row r="17" spans="1:12" x14ac:dyDescent="0.25">
      <c r="A17" s="1" t="s">
        <v>26</v>
      </c>
      <c r="B17" s="2">
        <v>2966501</v>
      </c>
      <c r="C17" s="5">
        <v>331</v>
      </c>
      <c r="D17" s="9">
        <f t="shared" si="2"/>
        <v>11.157926459488806</v>
      </c>
      <c r="E17" s="3">
        <v>17021</v>
      </c>
      <c r="F17" s="9">
        <f t="shared" si="0"/>
        <v>51.422960725075527</v>
      </c>
      <c r="G17" s="9">
        <f t="shared" si="1"/>
        <v>573.77361409957393</v>
      </c>
      <c r="H17" s="3">
        <v>17890</v>
      </c>
      <c r="I17" s="9">
        <f t="shared" si="3"/>
        <v>603.06738477418344</v>
      </c>
      <c r="J17" s="5">
        <v>0.95</v>
      </c>
      <c r="K17" s="6"/>
      <c r="L17" s="4"/>
    </row>
    <row r="18" spans="1:12" x14ac:dyDescent="0.25">
      <c r="A18" s="1" t="s">
        <v>27</v>
      </c>
      <c r="B18" s="2">
        <v>4582010</v>
      </c>
      <c r="C18" s="5">
        <v>285</v>
      </c>
      <c r="D18" s="9">
        <f t="shared" si="2"/>
        <v>6.2199776953782298</v>
      </c>
      <c r="E18" s="3">
        <v>22902</v>
      </c>
      <c r="F18" s="9">
        <f t="shared" si="0"/>
        <v>80.357894736842098</v>
      </c>
      <c r="G18" s="9">
        <f t="shared" si="1"/>
        <v>499.82431291070952</v>
      </c>
      <c r="H18" s="3">
        <v>27290</v>
      </c>
      <c r="I18" s="9">
        <f t="shared" si="3"/>
        <v>595.59014493639256</v>
      </c>
      <c r="J18" s="5">
        <v>0.84</v>
      </c>
      <c r="K18" s="6"/>
      <c r="L18" s="4"/>
    </row>
    <row r="19" spans="1:12" x14ac:dyDescent="0.25">
      <c r="A19" s="1" t="s">
        <v>28</v>
      </c>
      <c r="B19" s="2">
        <v>4812773</v>
      </c>
      <c r="C19" s="5">
        <v>278</v>
      </c>
      <c r="D19" s="9">
        <f t="shared" si="2"/>
        <v>5.7762957031216722</v>
      </c>
      <c r="E19" s="3">
        <v>26137</v>
      </c>
      <c r="F19" s="9">
        <f t="shared" si="0"/>
        <v>94.017985611510795</v>
      </c>
      <c r="G19" s="9">
        <f t="shared" si="1"/>
        <v>543.07568630392495</v>
      </c>
      <c r="H19" s="3">
        <v>26880</v>
      </c>
      <c r="I19" s="9">
        <f t="shared" si="3"/>
        <v>558.51377158241201</v>
      </c>
      <c r="J19" s="5">
        <v>0.97</v>
      </c>
      <c r="K19" s="6"/>
      <c r="L19" s="4"/>
    </row>
    <row r="20" spans="1:12" x14ac:dyDescent="0.25">
      <c r="A20" s="1" t="s">
        <v>29</v>
      </c>
      <c r="B20" s="2">
        <v>6958093</v>
      </c>
      <c r="C20" s="5">
        <v>376</v>
      </c>
      <c r="D20" s="9">
        <f t="shared" si="2"/>
        <v>5.4037794550892038</v>
      </c>
      <c r="E20" s="3">
        <v>37577</v>
      </c>
      <c r="F20" s="9">
        <f t="shared" si="0"/>
        <v>99.938829787234042</v>
      </c>
      <c r="G20" s="9">
        <f t="shared" si="1"/>
        <v>540.04739516991231</v>
      </c>
      <c r="H20" s="3">
        <v>49860</v>
      </c>
      <c r="I20" s="9">
        <f t="shared" si="3"/>
        <v>716.57564795411622</v>
      </c>
      <c r="J20" s="5">
        <v>0.75</v>
      </c>
      <c r="K20" s="6"/>
      <c r="L20" s="4"/>
    </row>
    <row r="21" spans="1:12" x14ac:dyDescent="0.25">
      <c r="A21" s="1" t="s">
        <v>30</v>
      </c>
      <c r="B21" s="2">
        <v>6120651</v>
      </c>
      <c r="C21" s="5">
        <v>226</v>
      </c>
      <c r="D21" s="9">
        <f t="shared" si="2"/>
        <v>3.6924176856350739</v>
      </c>
      <c r="E21" s="3">
        <v>23861</v>
      </c>
      <c r="F21" s="9">
        <f t="shared" si="0"/>
        <v>105.57964601769912</v>
      </c>
      <c r="G21" s="9">
        <f t="shared" si="1"/>
        <v>389.84415219884289</v>
      </c>
      <c r="H21" s="3">
        <v>29010</v>
      </c>
      <c r="I21" s="9">
        <f t="shared" si="3"/>
        <v>473.96919053218357</v>
      </c>
      <c r="J21" s="5">
        <v>0.82</v>
      </c>
      <c r="K21" s="6"/>
      <c r="L21" s="4"/>
    </row>
    <row r="22" spans="1:12" x14ac:dyDescent="0.25">
      <c r="A22" s="1" t="s">
        <v>31</v>
      </c>
      <c r="B22" s="2">
        <v>1381874</v>
      </c>
      <c r="C22" s="5">
        <v>93</v>
      </c>
      <c r="D22" s="9">
        <f t="shared" si="2"/>
        <v>6.7299913016671562</v>
      </c>
      <c r="E22" s="3">
        <v>5856</v>
      </c>
      <c r="F22" s="9">
        <f t="shared" si="0"/>
        <v>62.967741935483872</v>
      </c>
      <c r="G22" s="9">
        <f t="shared" si="1"/>
        <v>423.77235551142866</v>
      </c>
      <c r="H22" s="3">
        <v>8410</v>
      </c>
      <c r="I22" s="9">
        <f t="shared" si="3"/>
        <v>608.59383706473966</v>
      </c>
      <c r="J22" s="5">
        <v>0.7</v>
      </c>
      <c r="K22" s="6"/>
      <c r="L22" s="4"/>
    </row>
    <row r="23" spans="1:12" x14ac:dyDescent="0.25">
      <c r="A23" s="1" t="s">
        <v>32</v>
      </c>
      <c r="B23" s="2">
        <v>10097897</v>
      </c>
      <c r="C23" s="5">
        <v>442</v>
      </c>
      <c r="D23" s="9">
        <f t="shared" si="2"/>
        <v>4.3771490241978102</v>
      </c>
      <c r="E23" s="3">
        <v>38099</v>
      </c>
      <c r="F23" s="9">
        <f t="shared" si="0"/>
        <v>86.196832579185525</v>
      </c>
      <c r="G23" s="9">
        <f t="shared" si="1"/>
        <v>377.29638161292394</v>
      </c>
      <c r="H23" s="3">
        <v>44100</v>
      </c>
      <c r="I23" s="9">
        <f t="shared" si="3"/>
        <v>436.72459721068651</v>
      </c>
      <c r="J23" s="5">
        <v>0.86</v>
      </c>
      <c r="K23" s="6"/>
      <c r="L23" s="4"/>
    </row>
    <row r="24" spans="1:12" x14ac:dyDescent="0.25">
      <c r="A24" s="1" t="s">
        <v>33</v>
      </c>
      <c r="B24" s="2">
        <v>5715341</v>
      </c>
      <c r="C24" s="5">
        <v>368</v>
      </c>
      <c r="D24" s="9">
        <f t="shared" si="2"/>
        <v>6.4388109125947164</v>
      </c>
      <c r="E24" s="3">
        <v>24065</v>
      </c>
      <c r="F24" s="9">
        <f t="shared" si="0"/>
        <v>65.394021739130437</v>
      </c>
      <c r="G24" s="9">
        <f t="shared" si="1"/>
        <v>421.05974079236915</v>
      </c>
      <c r="H24" s="3">
        <v>42260</v>
      </c>
      <c r="I24" s="9">
        <f t="shared" si="3"/>
        <v>739.41344882133887</v>
      </c>
      <c r="J24" s="5">
        <v>0.56999999999999995</v>
      </c>
      <c r="K24" s="6"/>
      <c r="L24" s="4"/>
    </row>
    <row r="25" spans="1:12" x14ac:dyDescent="0.25">
      <c r="A25" s="1" t="s">
        <v>34</v>
      </c>
      <c r="B25" s="2">
        <v>6255541</v>
      </c>
      <c r="C25" s="5">
        <v>522</v>
      </c>
      <c r="D25" s="9">
        <f t="shared" si="2"/>
        <v>8.3446020096423315</v>
      </c>
      <c r="E25" s="3">
        <v>38202</v>
      </c>
      <c r="F25" s="9">
        <f t="shared" si="0"/>
        <v>73.183908045977006</v>
      </c>
      <c r="G25" s="9">
        <f t="shared" si="1"/>
        <v>610.69058615393931</v>
      </c>
      <c r="H25" s="3">
        <v>44400</v>
      </c>
      <c r="I25" s="9">
        <f t="shared" si="3"/>
        <v>709.77074564773852</v>
      </c>
      <c r="J25" s="5">
        <v>0.86</v>
      </c>
      <c r="K25" s="6"/>
      <c r="L25" s="4"/>
    </row>
    <row r="26" spans="1:12" x14ac:dyDescent="0.25">
      <c r="A26" s="1" t="s">
        <v>35</v>
      </c>
      <c r="B26" s="2">
        <v>3053165</v>
      </c>
      <c r="C26" s="5">
        <v>204</v>
      </c>
      <c r="D26" s="9">
        <f t="shared" si="2"/>
        <v>6.6815910702500521</v>
      </c>
      <c r="E26" s="3">
        <v>15915</v>
      </c>
      <c r="F26" s="9">
        <f t="shared" si="0"/>
        <v>78.014705882352942</v>
      </c>
      <c r="G26" s="9">
        <f t="shared" si="1"/>
        <v>521.26236217171368</v>
      </c>
      <c r="H26" s="3">
        <v>18010</v>
      </c>
      <c r="I26" s="9">
        <f t="shared" si="3"/>
        <v>589.87968223138944</v>
      </c>
      <c r="J26" s="5">
        <v>0.88</v>
      </c>
      <c r="K26" s="6"/>
      <c r="L26" s="4"/>
    </row>
    <row r="27" spans="1:12" x14ac:dyDescent="0.25">
      <c r="A27" s="1" t="s">
        <v>36</v>
      </c>
      <c r="B27" s="2">
        <v>1083719</v>
      </c>
      <c r="C27" s="5">
        <v>71</v>
      </c>
      <c r="D27" s="9">
        <f t="shared" si="2"/>
        <v>6.5515138149280396</v>
      </c>
      <c r="E27" s="3">
        <v>3955</v>
      </c>
      <c r="F27" s="9">
        <f t="shared" si="0"/>
        <v>55.70422535211268</v>
      </c>
      <c r="G27" s="9">
        <f t="shared" si="1"/>
        <v>364.94700194423092</v>
      </c>
      <c r="H27" s="3">
        <v>5270</v>
      </c>
      <c r="I27" s="9">
        <f t="shared" si="3"/>
        <v>486.28841978409531</v>
      </c>
      <c r="J27" s="5">
        <v>0.75</v>
      </c>
      <c r="K27" s="6"/>
      <c r="L27" s="4"/>
    </row>
    <row r="28" spans="1:12" x14ac:dyDescent="0.25">
      <c r="A28" s="1" t="s">
        <v>9</v>
      </c>
      <c r="B28" s="6">
        <f>SUM(B29:B78)</f>
        <v>154277481</v>
      </c>
      <c r="C28" s="3">
        <v>15411</v>
      </c>
      <c r="D28" s="9">
        <f>C28/($B28/100000)</f>
        <v>9.9891441706907322</v>
      </c>
      <c r="E28" s="3">
        <v>1325359</v>
      </c>
      <c r="F28" s="9">
        <f t="shared" si="0"/>
        <v>86.000843553306083</v>
      </c>
      <c r="G28" s="9">
        <f t="shared" si="1"/>
        <v>859.07482505499297</v>
      </c>
      <c r="H28" s="3">
        <v>1601080</v>
      </c>
      <c r="I28" s="9">
        <f t="shared" si="3"/>
        <v>1037.7924176763038</v>
      </c>
      <c r="J28" s="5">
        <v>0.82</v>
      </c>
      <c r="K28" s="3"/>
      <c r="L28" s="4"/>
    </row>
    <row r="29" spans="1:12" x14ac:dyDescent="0.25">
      <c r="A29" s="1" t="s">
        <v>37</v>
      </c>
      <c r="B29" s="2">
        <v>10609155</v>
      </c>
      <c r="C29" s="5">
        <v>428</v>
      </c>
      <c r="D29" s="9">
        <f t="shared" ref="D29:D52" si="4">C29/(B29/100000)</f>
        <v>4.0342515497228577</v>
      </c>
      <c r="E29" s="3">
        <v>36630</v>
      </c>
      <c r="F29" s="9">
        <f t="shared" si="0"/>
        <v>85.584112149532714</v>
      </c>
      <c r="G29" s="9">
        <f t="shared" si="1"/>
        <v>345.26783707090715</v>
      </c>
      <c r="H29" s="3">
        <v>44840</v>
      </c>
      <c r="I29" s="9">
        <f t="shared" si="3"/>
        <v>422.65383058311431</v>
      </c>
      <c r="J29" s="5">
        <v>0.56000000000000005</v>
      </c>
      <c r="K29" s="6"/>
      <c r="L29" s="4"/>
    </row>
    <row r="30" spans="1:12" x14ac:dyDescent="0.25">
      <c r="A30" s="1" t="s">
        <v>38</v>
      </c>
      <c r="B30" s="2">
        <v>788958</v>
      </c>
      <c r="C30" s="5">
        <v>80</v>
      </c>
      <c r="D30" s="9">
        <f t="shared" si="4"/>
        <v>10.139956753084448</v>
      </c>
      <c r="E30" s="3">
        <v>5341</v>
      </c>
      <c r="F30" s="9">
        <f t="shared" si="0"/>
        <v>66.762500000000003</v>
      </c>
      <c r="G30" s="9">
        <f t="shared" si="1"/>
        <v>676.96886272780046</v>
      </c>
      <c r="H30" s="3">
        <v>9570</v>
      </c>
      <c r="I30" s="9">
        <f t="shared" si="3"/>
        <v>1212.9923265877271</v>
      </c>
      <c r="J30" s="5">
        <v>0.76</v>
      </c>
      <c r="K30" s="6"/>
      <c r="L30" s="4"/>
    </row>
    <row r="31" spans="1:12" x14ac:dyDescent="0.25">
      <c r="A31" s="1" t="s">
        <v>39</v>
      </c>
      <c r="B31" s="2">
        <v>1970921</v>
      </c>
      <c r="C31" s="5">
        <v>201</v>
      </c>
      <c r="D31" s="9">
        <f t="shared" si="4"/>
        <v>10.19827786095942</v>
      </c>
      <c r="E31" s="3">
        <v>11029</v>
      </c>
      <c r="F31" s="9">
        <f t="shared" si="0"/>
        <v>54.870646766169152</v>
      </c>
      <c r="G31" s="9">
        <f t="shared" si="1"/>
        <v>559.58610213194743</v>
      </c>
      <c r="H31" s="3">
        <v>14500</v>
      </c>
      <c r="I31" s="9">
        <f t="shared" si="3"/>
        <v>735.69666161150042</v>
      </c>
      <c r="J31" s="5">
        <v>0.98</v>
      </c>
      <c r="K31" s="6"/>
      <c r="L31" s="4"/>
    </row>
    <row r="32" spans="1:12" x14ac:dyDescent="0.25">
      <c r="A32" s="1" t="s">
        <v>40</v>
      </c>
      <c r="B32" s="2">
        <v>1386718</v>
      </c>
      <c r="C32" s="5">
        <v>74</v>
      </c>
      <c r="D32" s="9">
        <f t="shared" si="4"/>
        <v>5.3363409143026921</v>
      </c>
      <c r="E32" s="3">
        <v>6476</v>
      </c>
      <c r="F32" s="9">
        <f t="shared" si="0"/>
        <v>87.513513513513516</v>
      </c>
      <c r="G32" s="9">
        <f t="shared" si="1"/>
        <v>467.00194271654368</v>
      </c>
      <c r="H32" s="3">
        <v>6590</v>
      </c>
      <c r="I32" s="9">
        <f t="shared" si="3"/>
        <v>475.22279223317219</v>
      </c>
      <c r="J32" s="5">
        <v>0.91</v>
      </c>
      <c r="K32" s="6"/>
      <c r="L32" s="4"/>
    </row>
    <row r="33" spans="1:12" x14ac:dyDescent="0.25">
      <c r="A33" s="1" t="s">
        <v>41</v>
      </c>
      <c r="B33" s="2">
        <v>9127159</v>
      </c>
      <c r="C33" s="5">
        <v>363</v>
      </c>
      <c r="D33" s="9">
        <f t="shared" si="4"/>
        <v>3.9771411892791613</v>
      </c>
      <c r="E33" s="3">
        <v>43315</v>
      </c>
      <c r="F33" s="9">
        <f t="shared" si="0"/>
        <v>119.32506887052341</v>
      </c>
      <c r="G33" s="9">
        <f t="shared" si="1"/>
        <v>474.57264631853133</v>
      </c>
      <c r="H33" s="3">
        <v>47410</v>
      </c>
      <c r="I33" s="9">
        <f t="shared" si="3"/>
        <v>519.43874320585405</v>
      </c>
      <c r="J33" s="5">
        <v>0.83</v>
      </c>
      <c r="K33" s="6"/>
      <c r="L33" s="4"/>
    </row>
    <row r="34" spans="1:12" x14ac:dyDescent="0.25">
      <c r="A34" s="1" t="s">
        <v>42</v>
      </c>
      <c r="B34" s="2">
        <v>2159832</v>
      </c>
      <c r="C34" s="5">
        <v>71</v>
      </c>
      <c r="D34" s="9">
        <f t="shared" si="4"/>
        <v>3.2872927153593428</v>
      </c>
      <c r="E34" s="3">
        <v>5681</v>
      </c>
      <c r="F34" s="9">
        <f t="shared" ref="F34:F65" si="5">E34/C34</f>
        <v>80.014084507042256</v>
      </c>
      <c r="G34" s="9">
        <f t="shared" ref="G34:G52" si="6">E34/($B34/100000)</f>
        <v>263.02971712614686</v>
      </c>
      <c r="H34" s="3">
        <v>6860</v>
      </c>
      <c r="I34" s="9">
        <f t="shared" si="3"/>
        <v>317.6172961600717</v>
      </c>
      <c r="J34" s="5">
        <v>0.79</v>
      </c>
      <c r="K34" s="6"/>
      <c r="L34" s="4"/>
    </row>
    <row r="35" spans="1:12" x14ac:dyDescent="0.25">
      <c r="A35" s="1" t="s">
        <v>43</v>
      </c>
      <c r="B35" s="2">
        <v>3088888</v>
      </c>
      <c r="C35" s="5">
        <v>66</v>
      </c>
      <c r="D35" s="9">
        <f t="shared" si="4"/>
        <v>2.1366912623571976</v>
      </c>
      <c r="E35" s="3">
        <v>5842</v>
      </c>
      <c r="F35" s="9">
        <f t="shared" si="5"/>
        <v>88.515151515151516</v>
      </c>
      <c r="G35" s="9">
        <f t="shared" si="6"/>
        <v>189.12955082864772</v>
      </c>
      <c r="H35" s="3">
        <v>7360</v>
      </c>
      <c r="I35" s="9">
        <f t="shared" ref="I35:I66" si="7">H35/($B35/100000)</f>
        <v>238.27344986286326</v>
      </c>
      <c r="J35" s="5">
        <v>0.86</v>
      </c>
      <c r="K35" s="6"/>
      <c r="L35" s="4"/>
    </row>
    <row r="36" spans="1:12" x14ac:dyDescent="0.25">
      <c r="A36" s="1" t="s">
        <v>44</v>
      </c>
      <c r="B36" s="2">
        <v>20030453</v>
      </c>
      <c r="C36" s="5">
        <v>619</v>
      </c>
      <c r="D36" s="9">
        <f t="shared" si="4"/>
        <v>3.0902945629836731</v>
      </c>
      <c r="E36" s="3">
        <v>104383</v>
      </c>
      <c r="F36" s="9">
        <f t="shared" si="5"/>
        <v>168.63166397415185</v>
      </c>
      <c r="G36" s="9">
        <f t="shared" si="6"/>
        <v>521.12151432621124</v>
      </c>
      <c r="H36" s="3">
        <v>121990</v>
      </c>
      <c r="I36" s="9">
        <f t="shared" si="7"/>
        <v>609.022671629044</v>
      </c>
      <c r="J36" s="5">
        <v>0.77</v>
      </c>
      <c r="K36" s="6"/>
      <c r="L36" s="4"/>
    </row>
    <row r="37" spans="1:12" x14ac:dyDescent="0.25">
      <c r="A37" s="1" t="s">
        <v>45</v>
      </c>
      <c r="B37" s="2">
        <v>11805053</v>
      </c>
      <c r="C37" s="5">
        <v>957</v>
      </c>
      <c r="D37" s="9">
        <f t="shared" si="4"/>
        <v>8.1066980385433265</v>
      </c>
      <c r="E37" s="3">
        <v>72115</v>
      </c>
      <c r="F37" s="9">
        <f t="shared" si="5"/>
        <v>75.355276907001041</v>
      </c>
      <c r="G37" s="9">
        <f t="shared" si="6"/>
        <v>610.88247549587459</v>
      </c>
      <c r="H37" s="3">
        <v>94220</v>
      </c>
      <c r="I37" s="9">
        <f t="shared" si="7"/>
        <v>798.1327995731998</v>
      </c>
      <c r="J37" s="5">
        <v>0.9</v>
      </c>
      <c r="K37" s="6"/>
      <c r="L37" s="4"/>
    </row>
    <row r="38" spans="1:12" x14ac:dyDescent="0.25">
      <c r="A38" s="1" t="s">
        <v>46</v>
      </c>
      <c r="B38" s="2">
        <v>4031901</v>
      </c>
      <c r="C38" s="5">
        <v>298</v>
      </c>
      <c r="D38" s="9">
        <f t="shared" si="4"/>
        <v>7.3910544926574344</v>
      </c>
      <c r="E38" s="3">
        <v>18268</v>
      </c>
      <c r="F38" s="9">
        <f t="shared" si="5"/>
        <v>61.302013422818789</v>
      </c>
      <c r="G38" s="9">
        <f t="shared" si="6"/>
        <v>453.08652171767113</v>
      </c>
      <c r="H38" s="3">
        <v>20410</v>
      </c>
      <c r="I38" s="9">
        <f t="shared" si="7"/>
        <v>506.212826158182</v>
      </c>
      <c r="J38" s="5">
        <v>0.62</v>
      </c>
      <c r="K38" s="6"/>
      <c r="L38" s="4"/>
    </row>
    <row r="39" spans="1:12" x14ac:dyDescent="0.25">
      <c r="A39" s="1" t="s">
        <v>47</v>
      </c>
      <c r="B39" s="2">
        <v>4246351</v>
      </c>
      <c r="C39" s="5">
        <v>130</v>
      </c>
      <c r="D39" s="9">
        <f t="shared" si="4"/>
        <v>3.0614520561300749</v>
      </c>
      <c r="E39" s="3">
        <v>7352</v>
      </c>
      <c r="F39" s="9">
        <f t="shared" si="5"/>
        <v>56.553846153846152</v>
      </c>
      <c r="G39" s="9">
        <f t="shared" si="6"/>
        <v>173.13688858975624</v>
      </c>
      <c r="H39" s="3">
        <v>11950</v>
      </c>
      <c r="I39" s="9">
        <f t="shared" si="7"/>
        <v>281.41809285195689</v>
      </c>
      <c r="J39" s="5">
        <v>1.05</v>
      </c>
      <c r="K39" s="6"/>
      <c r="L39" s="4"/>
    </row>
    <row r="40" spans="1:12" x14ac:dyDescent="0.25">
      <c r="A40" s="1" t="s">
        <v>48</v>
      </c>
      <c r="B40" s="2">
        <v>13012438</v>
      </c>
      <c r="C40" s="5">
        <v>695</v>
      </c>
      <c r="D40" s="9">
        <f t="shared" si="4"/>
        <v>5.3410436998816051</v>
      </c>
      <c r="E40" s="3">
        <v>75847</v>
      </c>
      <c r="F40" s="9">
        <f t="shared" si="5"/>
        <v>109.13237410071943</v>
      </c>
      <c r="G40" s="9">
        <f t="shared" si="6"/>
        <v>582.88077914376993</v>
      </c>
      <c r="H40" s="3">
        <v>72350</v>
      </c>
      <c r="I40" s="9">
        <f t="shared" si="7"/>
        <v>556.00649163515709</v>
      </c>
      <c r="J40" s="5">
        <v>0.78</v>
      </c>
      <c r="K40" s="6"/>
      <c r="L40" s="4"/>
    </row>
    <row r="41" spans="1:12" x14ac:dyDescent="0.25">
      <c r="A41" s="1" t="s">
        <v>49</v>
      </c>
      <c r="B41" s="2">
        <v>1071101</v>
      </c>
      <c r="C41" s="5">
        <v>80</v>
      </c>
      <c r="D41" s="9">
        <f t="shared" si="4"/>
        <v>7.4689501736997723</v>
      </c>
      <c r="E41" s="3">
        <v>7721</v>
      </c>
      <c r="F41" s="9">
        <f t="shared" si="5"/>
        <v>96.512500000000003</v>
      </c>
      <c r="G41" s="9">
        <f t="shared" si="6"/>
        <v>720.84705363919932</v>
      </c>
      <c r="H41" s="3">
        <v>9920</v>
      </c>
      <c r="I41" s="9">
        <f t="shared" si="7"/>
        <v>926.14982153877179</v>
      </c>
      <c r="J41" s="5">
        <v>0.89</v>
      </c>
      <c r="K41" s="6"/>
      <c r="L41" s="4"/>
    </row>
    <row r="42" spans="1:12" x14ac:dyDescent="0.25">
      <c r="A42" s="1" t="s">
        <v>50</v>
      </c>
      <c r="B42" s="2">
        <v>5195563</v>
      </c>
      <c r="C42" s="5">
        <v>191</v>
      </c>
      <c r="D42" s="9">
        <f t="shared" si="4"/>
        <v>3.6762137231326038</v>
      </c>
      <c r="E42" s="3">
        <v>17053</v>
      </c>
      <c r="F42" s="9">
        <f t="shared" si="5"/>
        <v>89.282722513088999</v>
      </c>
      <c r="G42" s="9">
        <f t="shared" si="6"/>
        <v>328.22236974125809</v>
      </c>
      <c r="H42" s="3">
        <v>19200</v>
      </c>
      <c r="I42" s="9">
        <f t="shared" si="7"/>
        <v>369.5460915400314</v>
      </c>
      <c r="J42" s="5">
        <v>0.79</v>
      </c>
      <c r="K42" s="6"/>
      <c r="L42" s="4"/>
    </row>
    <row r="43" spans="1:12" x14ac:dyDescent="0.25">
      <c r="A43" s="1" t="s">
        <v>51</v>
      </c>
      <c r="B43" s="2">
        <v>899158</v>
      </c>
      <c r="C43" s="5">
        <v>105</v>
      </c>
      <c r="D43" s="9">
        <f t="shared" si="4"/>
        <v>11.677591702459411</v>
      </c>
      <c r="E43" s="3">
        <v>5646</v>
      </c>
      <c r="F43" s="9">
        <f t="shared" si="5"/>
        <v>53.771428571428572</v>
      </c>
      <c r="G43" s="9">
        <f t="shared" si="6"/>
        <v>627.92078811510316</v>
      </c>
      <c r="H43" s="3">
        <v>7170</v>
      </c>
      <c r="I43" s="9">
        <f t="shared" si="7"/>
        <v>797.41269053937117</v>
      </c>
      <c r="J43" s="5">
        <v>0.8</v>
      </c>
      <c r="K43" s="6"/>
      <c r="L43" s="4"/>
    </row>
    <row r="44" spans="1:12" x14ac:dyDescent="0.25">
      <c r="A44" s="1" t="s">
        <v>52</v>
      </c>
      <c r="B44" s="2">
        <v>6885931</v>
      </c>
      <c r="C44" s="5">
        <v>316</v>
      </c>
      <c r="D44" s="9">
        <f t="shared" si="4"/>
        <v>4.5890671864124117</v>
      </c>
      <c r="E44" s="3">
        <v>27164</v>
      </c>
      <c r="F44" s="9">
        <f t="shared" si="5"/>
        <v>85.962025316455694</v>
      </c>
      <c r="G44" s="9">
        <f t="shared" si="6"/>
        <v>394.48550965729981</v>
      </c>
      <c r="H44" s="3">
        <v>33760</v>
      </c>
      <c r="I44" s="9">
        <f t="shared" si="7"/>
        <v>490.27502599140195</v>
      </c>
      <c r="J44" s="5">
        <v>0.94</v>
      </c>
      <c r="K44" s="6"/>
      <c r="L44" s="4"/>
    </row>
    <row r="45" spans="1:12" x14ac:dyDescent="0.25">
      <c r="A45" s="1" t="s">
        <v>53</v>
      </c>
      <c r="B45" s="2">
        <v>29443411</v>
      </c>
      <c r="C45" s="3">
        <v>1219</v>
      </c>
      <c r="D45" s="9">
        <f t="shared" si="4"/>
        <v>4.1401453112888316</v>
      </c>
      <c r="E45" s="3">
        <v>93561</v>
      </c>
      <c r="F45" s="9">
        <f t="shared" si="5"/>
        <v>76.752255947497943</v>
      </c>
      <c r="G45" s="9">
        <f t="shared" si="6"/>
        <v>317.76549259187397</v>
      </c>
      <c r="H45" s="3">
        <v>99780</v>
      </c>
      <c r="I45" s="9">
        <f t="shared" si="7"/>
        <v>338.88736600524987</v>
      </c>
      <c r="J45" s="5">
        <v>0.61</v>
      </c>
      <c r="K45" s="6"/>
      <c r="L45" s="4"/>
    </row>
    <row r="46" spans="1:12" x14ac:dyDescent="0.25">
      <c r="A46" s="1" t="s">
        <v>54</v>
      </c>
      <c r="B46" s="2">
        <v>3257899</v>
      </c>
      <c r="C46" s="5">
        <v>99</v>
      </c>
      <c r="D46" s="9">
        <f t="shared" si="4"/>
        <v>3.0387682368299327</v>
      </c>
      <c r="E46" s="3">
        <v>5723</v>
      </c>
      <c r="F46" s="9">
        <f t="shared" si="5"/>
        <v>57.80808080808081</v>
      </c>
      <c r="G46" s="9">
        <f t="shared" si="6"/>
        <v>175.66535979169399</v>
      </c>
      <c r="H46" s="3">
        <v>9360</v>
      </c>
      <c r="I46" s="9">
        <f t="shared" si="7"/>
        <v>287.30172420937544</v>
      </c>
      <c r="J46" s="5">
        <v>0.95</v>
      </c>
      <c r="K46" s="6"/>
      <c r="L46" s="4"/>
    </row>
    <row r="47" spans="1:12" x14ac:dyDescent="0.25">
      <c r="A47" s="1" t="s">
        <v>55</v>
      </c>
      <c r="B47" s="2">
        <v>8632203</v>
      </c>
      <c r="C47" s="5">
        <v>287</v>
      </c>
      <c r="D47" s="9">
        <f t="shared" si="4"/>
        <v>3.3247596239337747</v>
      </c>
      <c r="E47" s="3">
        <v>28205</v>
      </c>
      <c r="F47" s="9">
        <f t="shared" si="5"/>
        <v>98.275261324041807</v>
      </c>
      <c r="G47" s="9">
        <f t="shared" si="6"/>
        <v>326.74162088171465</v>
      </c>
      <c r="H47" s="3">
        <v>29790</v>
      </c>
      <c r="I47" s="9">
        <f t="shared" si="7"/>
        <v>345.10309824734196</v>
      </c>
      <c r="J47" s="5">
        <v>0.66</v>
      </c>
      <c r="K47" s="6"/>
      <c r="L47" s="4"/>
    </row>
    <row r="48" spans="1:12" x14ac:dyDescent="0.25">
      <c r="A48" s="1" t="s">
        <v>56</v>
      </c>
      <c r="B48" s="2">
        <v>647575</v>
      </c>
      <c r="C48" s="5">
        <v>36</v>
      </c>
      <c r="D48" s="9">
        <f t="shared" si="4"/>
        <v>5.559201636876038</v>
      </c>
      <c r="E48" s="3">
        <v>2448</v>
      </c>
      <c r="F48" s="9">
        <f t="shared" si="5"/>
        <v>68</v>
      </c>
      <c r="G48" s="9">
        <f t="shared" si="6"/>
        <v>378.02571130757059</v>
      </c>
      <c r="H48" s="3">
        <v>3720</v>
      </c>
      <c r="I48" s="9">
        <f t="shared" si="7"/>
        <v>574.45083581052393</v>
      </c>
      <c r="J48" s="5">
        <v>0.73</v>
      </c>
      <c r="K48" s="6"/>
      <c r="L48" s="4"/>
    </row>
    <row r="49" spans="1:12" x14ac:dyDescent="0.25">
      <c r="A49" s="1" t="s">
        <v>57</v>
      </c>
      <c r="B49" s="2">
        <v>7608571</v>
      </c>
      <c r="C49" s="5">
        <v>206</v>
      </c>
      <c r="D49" s="9">
        <f t="shared" si="4"/>
        <v>2.7074729275707616</v>
      </c>
      <c r="E49" s="3">
        <v>15628</v>
      </c>
      <c r="F49" s="9">
        <f t="shared" si="5"/>
        <v>75.864077669902912</v>
      </c>
      <c r="G49" s="9">
        <f t="shared" si="6"/>
        <v>205.39993646638769</v>
      </c>
      <c r="H49" s="3">
        <v>21290</v>
      </c>
      <c r="I49" s="9">
        <f t="shared" si="7"/>
        <v>279.81601275719186</v>
      </c>
      <c r="J49" s="5">
        <v>0.75</v>
      </c>
      <c r="K49" s="6"/>
      <c r="L49" s="4"/>
    </row>
    <row r="50" spans="1:12" x14ac:dyDescent="0.25">
      <c r="A50" s="1" t="s">
        <v>58</v>
      </c>
      <c r="B50" s="2">
        <v>5881444</v>
      </c>
      <c r="C50" s="5">
        <v>359</v>
      </c>
      <c r="D50" s="9">
        <f t="shared" si="4"/>
        <v>6.1039431813003748</v>
      </c>
      <c r="E50" s="3">
        <v>22043</v>
      </c>
      <c r="F50" s="9">
        <f t="shared" si="5"/>
        <v>61.401114206128135</v>
      </c>
      <c r="G50" s="9">
        <f t="shared" si="6"/>
        <v>374.78891238274139</v>
      </c>
      <c r="H50" s="3">
        <v>29420</v>
      </c>
      <c r="I50" s="9">
        <f t="shared" si="7"/>
        <v>500.21729357620342</v>
      </c>
      <c r="J50" s="5">
        <v>1.02</v>
      </c>
      <c r="K50" s="6"/>
      <c r="L50" s="4"/>
    </row>
    <row r="51" spans="1:12" x14ac:dyDescent="0.25">
      <c r="A51" s="1" t="s">
        <v>59</v>
      </c>
      <c r="B51" s="2">
        <v>1895632</v>
      </c>
      <c r="C51" s="5">
        <v>123</v>
      </c>
      <c r="D51" s="9">
        <f t="shared" si="4"/>
        <v>6.4886011630949465</v>
      </c>
      <c r="E51" s="3">
        <v>9519</v>
      </c>
      <c r="F51" s="9">
        <f t="shared" si="5"/>
        <v>77.390243902439025</v>
      </c>
      <c r="G51" s="9">
        <f t="shared" si="6"/>
        <v>502.15442659756741</v>
      </c>
      <c r="H51" s="3">
        <v>9350</v>
      </c>
      <c r="I51" s="9">
        <f t="shared" si="7"/>
        <v>493.23919410518494</v>
      </c>
      <c r="J51" s="5">
        <v>1.1200000000000001</v>
      </c>
      <c r="K51" s="6"/>
      <c r="L51" s="4"/>
    </row>
    <row r="52" spans="1:12" x14ac:dyDescent="0.25">
      <c r="A52" s="1" t="s">
        <v>60</v>
      </c>
      <c r="B52" s="2">
        <v>601166</v>
      </c>
      <c r="C52" s="5">
        <v>37</v>
      </c>
      <c r="D52" s="9">
        <f t="shared" si="4"/>
        <v>6.15470602129861</v>
      </c>
      <c r="E52" s="3">
        <v>2319</v>
      </c>
      <c r="F52" s="9">
        <f t="shared" si="5"/>
        <v>62.675675675675677</v>
      </c>
      <c r="G52" s="9">
        <f t="shared" si="6"/>
        <v>385.75035847003988</v>
      </c>
      <c r="H52" s="3">
        <v>2070</v>
      </c>
      <c r="I52" s="9">
        <f t="shared" si="7"/>
        <v>344.33085038076007</v>
      </c>
      <c r="J52" s="9"/>
      <c r="K52" s="6"/>
      <c r="L52" s="4"/>
    </row>
  </sheetData>
  <sortState xmlns:xlrd2="http://schemas.microsoft.com/office/spreadsheetml/2017/richdata2" ref="A2:L52">
    <sortCondition ref="A2:A52"/>
  </sortState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2DCE5911E67458D703A8F0AE34660" ma:contentTypeVersion="10" ma:contentTypeDescription="Create a new document." ma:contentTypeScope="" ma:versionID="d8f064a1696f2251bda78b87e020448d">
  <xsd:schema xmlns:xsd="http://www.w3.org/2001/XMLSchema" xmlns:xs="http://www.w3.org/2001/XMLSchema" xmlns:p="http://schemas.microsoft.com/office/2006/metadata/properties" xmlns:ns2="147dab4e-093e-4c89-9da1-fd2986375726" xmlns:ns3="df26c9c4-39d7-4910-9d61-d844cb3108b6" targetNamespace="http://schemas.microsoft.com/office/2006/metadata/properties" ma:root="true" ma:fieldsID="6a3689009a427f85a64e3398bfd37041" ns2:_="" ns3:_="">
    <xsd:import namespace="147dab4e-093e-4c89-9da1-fd2986375726"/>
    <xsd:import namespace="df26c9c4-39d7-4910-9d61-d844cb3108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dab4e-093e-4c89-9da1-fd29863757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6c9c4-39d7-4910-9d61-d844cb310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3F8847-40CA-43A1-B565-046A0E55C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dab4e-093e-4c89-9da1-fd2986375726"/>
    <ds:schemaRef ds:uri="df26c9c4-39d7-4910-9d61-d844cb310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AD8E2-B1A4-4457-A90D-0E03448BA3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96FC7-0B44-4897-B6DC-D87EE79FA37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Ben Yawn</cp:lastModifiedBy>
  <cp:revision/>
  <dcterms:created xsi:type="dcterms:W3CDTF">2020-05-20T15:08:05Z</dcterms:created>
  <dcterms:modified xsi:type="dcterms:W3CDTF">2020-05-21T17:33:37Z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0x0101009A42DCE5911E67458D703A8F0AE34660</vt:lpwstr>
  </property>
</Properties>
</file>